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</sheets>
  <definedNames>
    <definedName name="OLE_LINK3" localSheetId="0">Лист1!$A$6</definedName>
    <definedName name="OLE_LINK4" localSheetId="0">Лист1!#REF!</definedName>
    <definedName name="Print_Titles" localSheetId="0">Лист1!$10:$10</definedName>
    <definedName name="_xlnm.Print_Area" localSheetId="0">Лист1!$A$1:$E$24</definedName>
  </definedNames>
  <calcPr calcId="125725"/>
</workbook>
</file>

<file path=xl/calcChain.xml><?xml version="1.0" encoding="utf-8"?>
<calcChain xmlns="http://schemas.openxmlformats.org/spreadsheetml/2006/main">
  <c r="E28" i="1"/>
  <c r="D28"/>
  <c r="C28"/>
  <c r="E21"/>
  <c r="D21"/>
  <c r="D20" s="1"/>
  <c r="C21"/>
  <c r="C20" s="1"/>
  <c r="E20"/>
  <c r="E19"/>
  <c r="D19"/>
  <c r="E18"/>
  <c r="E17" s="1"/>
  <c r="D18"/>
  <c r="D17" s="1"/>
  <c r="C18"/>
  <c r="C16"/>
  <c r="C19" s="1"/>
  <c r="C17" s="1"/>
  <c r="E14"/>
  <c r="D14"/>
  <c r="C14"/>
  <c r="E11"/>
  <c r="E23" s="1"/>
  <c r="D11"/>
  <c r="D23" s="1"/>
  <c r="C11"/>
  <c r="C23" l="1"/>
</calcChain>
</file>

<file path=xl/sharedStrings.xml><?xml version="1.0" encoding="utf-8"?>
<sst xmlns="http://schemas.openxmlformats.org/spreadsheetml/2006/main" count="38" uniqueCount="38">
  <si>
    <t xml:space="preserve">                  Приложение 1 
                                                      </t>
  </si>
  <si>
    <t xml:space="preserve">                  к муниципальному  правовому  акту
</t>
  </si>
  <si>
    <t xml:space="preserve">                  города Владивостока
</t>
  </si>
  <si>
    <t>Источники 
внутреннего финансирования дефицита бюджета Владивостокского городского округа на 2026 год и
 плановый период 2027 и 2028 годов</t>
  </si>
  <si>
    <t>Код бюджетной классификации Российской Федерации</t>
  </si>
  <si>
    <t>Наименование источников</t>
  </si>
  <si>
    <t xml:space="preserve">Сумма, в рублях       </t>
  </si>
  <si>
    <t>2026 год</t>
  </si>
  <si>
    <t>2027 год</t>
  </si>
  <si>
    <t>2028 год</t>
  </si>
  <si>
    <t>952 01 02 00 00 04 0000 000</t>
  </si>
  <si>
    <t>Кредиты кредитных организаций в валюте Российской Федерации</t>
  </si>
  <si>
    <t>952 01 02 00 00 04 0000 710</t>
  </si>
  <si>
    <t>Получение кредитов от кредитных организаций бюджетами городских округов в валюте Российской Федерации</t>
  </si>
  <si>
    <t>952 01 02 00 00 04 0000 810</t>
  </si>
  <si>
    <t>Погашение бюджетами городских округов кредитов от кредитных организаций в валюте Российской Федерации</t>
  </si>
  <si>
    <t>952 01 03 01 00 00 0000 000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</si>
  <si>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</si>
  <si>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952 01 03 01 00 04 0000 710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</si>
  <si>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</si>
  <si>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>952 01 03 01 00 04 0000 810</t>
  </si>
  <si>
    <t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</si>
  <si>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>952 01 05 00 00 00 0000 000</t>
  </si>
  <si>
    <t>Изменение остатков средств на счетах по учету средств бюджета</t>
  </si>
  <si>
    <t>952 01 05 02 01 04 0000 510</t>
  </si>
  <si>
    <t>Увеличение прочих остатков денежных средств бюджетов городских округов</t>
  </si>
  <si>
    <t>952 01 05 02 01 04 0000 610</t>
  </si>
  <si>
    <t>Уменьшение прочих остатков денежных средств бюджетов городских округов</t>
  </si>
  <si>
    <t>952 01 06 00 00 00 0000 000</t>
  </si>
  <si>
    <t>Иные источники внутреннего финансирования дефицитов бюджетов</t>
  </si>
  <si>
    <t>952 01 06 10 00 00 0000 000</t>
  </si>
  <si>
    <t>Операции по управлению остатками средств на единых счетах бюджетов</t>
  </si>
  <si>
    <t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</si>
  <si>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</si>
  <si>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</si>
  <si>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</si>
  <si>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</si>
  <si>
    <t xml:space="preserve">                  от                  № </t>
  </si>
</sst>
</file>

<file path=xl/styles.xml><?xml version="1.0" encoding="utf-8"?>
<styleSheet xmlns="http://schemas.openxmlformats.org/spreadsheetml/2006/main">
  <numFmts count="1">
    <numFmt numFmtId="168" formatCode="#,##0.00_ ;\-#,##0.00\ "/>
  </numFmts>
  <fonts count="10">
    <font>
      <sz val="10"/>
      <color theme="1"/>
      <name val="Arial Cyr"/>
    </font>
    <font>
      <sz val="14"/>
      <name val="Arial Cyr"/>
    </font>
    <font>
      <sz val="13"/>
      <name val="Times New Roman"/>
    </font>
    <font>
      <sz val="18"/>
      <name val="Times New Roman"/>
    </font>
    <font>
      <sz val="18"/>
      <name val="Arial Cyr"/>
    </font>
    <font>
      <sz val="16"/>
      <name val="Times New Roman"/>
    </font>
    <font>
      <sz val="14"/>
      <name val="Times New Roman"/>
    </font>
    <font>
      <sz val="12"/>
      <name val="Times New Roman"/>
    </font>
    <font>
      <sz val="12"/>
      <name val="Arial Cyr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 indent="9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justify" vertical="top" wrapText="1"/>
    </xf>
    <xf numFmtId="168" fontId="6" fillId="0" borderId="8" xfId="0" applyNumberFormat="1" applyFont="1" applyBorder="1" applyAlignment="1">
      <alignment vertical="top" wrapText="1"/>
    </xf>
    <xf numFmtId="49" fontId="6" fillId="2" borderId="8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justify" vertical="top" wrapText="1"/>
    </xf>
    <xf numFmtId="168" fontId="6" fillId="2" borderId="8" xfId="0" applyNumberFormat="1" applyFont="1" applyFill="1" applyBorder="1" applyAlignment="1">
      <alignment vertical="top" wrapText="1"/>
    </xf>
    <xf numFmtId="168" fontId="1" fillId="0" borderId="0" xfId="0" applyNumberFormat="1" applyFont="1"/>
    <xf numFmtId="49" fontId="6" fillId="0" borderId="8" xfId="0" applyNumberFormat="1" applyFont="1" applyBorder="1" applyAlignment="1">
      <alignment vertical="top" wrapText="1"/>
    </xf>
    <xf numFmtId="4" fontId="1" fillId="0" borderId="0" xfId="0" applyNumberFormat="1" applyFont="1"/>
    <xf numFmtId="49" fontId="6" fillId="0" borderId="8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justify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justify" wrapText="1"/>
    </xf>
    <xf numFmtId="168" fontId="7" fillId="0" borderId="4" xfId="0" applyNumberFormat="1" applyFont="1" applyBorder="1" applyAlignment="1">
      <alignment vertical="top" wrapText="1"/>
    </xf>
    <xf numFmtId="0" fontId="1" fillId="0" borderId="4" xfId="0" applyFont="1" applyBorder="1"/>
    <xf numFmtId="4" fontId="8" fillId="0" borderId="0" xfId="0" applyNumberFormat="1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43"/>
  <sheetViews>
    <sheetView tabSelected="1" view="pageBreakPreview" zoomScale="70" workbookViewId="0">
      <selection activeCell="D10" sqref="D10"/>
    </sheetView>
  </sheetViews>
  <sheetFormatPr defaultRowHeight="18" customHeight="1"/>
  <cols>
    <col min="1" max="1" width="34.5703125" style="1" customWidth="1"/>
    <col min="2" max="2" width="62.5703125" style="1" customWidth="1"/>
    <col min="3" max="3" width="24.28515625" style="1" customWidth="1"/>
    <col min="4" max="4" width="25.140625" style="1" customWidth="1"/>
    <col min="5" max="5" width="25" style="1" customWidth="1"/>
    <col min="6" max="6" width="9.140625" style="1" customWidth="1"/>
    <col min="7" max="7" width="24.7109375" style="1" customWidth="1"/>
    <col min="8" max="8" width="9.140625" style="1" customWidth="1"/>
    <col min="9" max="9" width="22.7109375" style="1" bestFit="1" customWidth="1"/>
    <col min="10" max="257" width="9.140625" style="1" customWidth="1"/>
  </cols>
  <sheetData>
    <row r="1" spans="1:9" ht="22.5" customHeight="1">
      <c r="C1" s="2"/>
      <c r="D1" s="2"/>
    </row>
    <row r="2" spans="1:9" ht="23.25" customHeight="1">
      <c r="C2" s="25" t="s">
        <v>0</v>
      </c>
      <c r="D2" s="26"/>
      <c r="E2" s="26"/>
    </row>
    <row r="3" spans="1:9" ht="25.5" customHeight="1">
      <c r="C3" s="25" t="s">
        <v>1</v>
      </c>
      <c r="D3" s="26"/>
      <c r="E3" s="26"/>
    </row>
    <row r="4" spans="1:9" ht="21.75" customHeight="1">
      <c r="C4" s="25" t="s">
        <v>2</v>
      </c>
      <c r="D4" s="26"/>
      <c r="E4" s="26"/>
    </row>
    <row r="5" spans="1:9" ht="36.75" customHeight="1">
      <c r="C5" s="35" t="s">
        <v>37</v>
      </c>
      <c r="D5" s="26"/>
      <c r="E5" s="26"/>
    </row>
    <row r="6" spans="1:9" ht="69.75" customHeight="1">
      <c r="A6" s="27" t="s">
        <v>3</v>
      </c>
      <c r="B6" s="27"/>
      <c r="C6" s="27"/>
      <c r="D6" s="27"/>
      <c r="E6" s="27"/>
    </row>
    <row r="7" spans="1:9" ht="23.25" customHeight="1">
      <c r="A7" s="3"/>
      <c r="B7" s="4"/>
      <c r="C7" s="4"/>
      <c r="D7" s="4"/>
      <c r="E7" s="4"/>
    </row>
    <row r="8" spans="1:9" s="5" customFormat="1" ht="23.45" customHeight="1">
      <c r="A8" s="28" t="s">
        <v>4</v>
      </c>
      <c r="B8" s="30" t="s">
        <v>5</v>
      </c>
      <c r="C8" s="32" t="s">
        <v>6</v>
      </c>
      <c r="D8" s="33"/>
      <c r="E8" s="34"/>
    </row>
    <row r="9" spans="1:9" ht="58.15" customHeight="1">
      <c r="A9" s="29"/>
      <c r="B9" s="31"/>
      <c r="C9" s="6" t="s">
        <v>7</v>
      </c>
      <c r="D9" s="6" t="s">
        <v>8</v>
      </c>
      <c r="E9" s="6" t="s">
        <v>9</v>
      </c>
    </row>
    <row r="10" spans="1:9" s="5" customFormat="1" ht="21" customHeight="1">
      <c r="A10" s="7">
        <v>1</v>
      </c>
      <c r="B10" s="8">
        <v>2</v>
      </c>
      <c r="C10" s="7">
        <v>3</v>
      </c>
      <c r="D10" s="7">
        <v>4</v>
      </c>
      <c r="E10" s="7">
        <v>5</v>
      </c>
    </row>
    <row r="11" spans="1:9" s="5" customFormat="1" ht="39.75" customHeight="1">
      <c r="A11" s="9" t="s">
        <v>10</v>
      </c>
      <c r="B11" s="10" t="s">
        <v>11</v>
      </c>
      <c r="C11" s="11">
        <f>C12+C13</f>
        <v>0</v>
      </c>
      <c r="D11" s="11">
        <f>D12+D13</f>
        <v>0</v>
      </c>
      <c r="E11" s="11">
        <f>E12+E13</f>
        <v>0</v>
      </c>
    </row>
    <row r="12" spans="1:9" s="5" customFormat="1" ht="54" customHeight="1">
      <c r="A12" s="9" t="s">
        <v>12</v>
      </c>
      <c r="B12" s="10" t="s">
        <v>13</v>
      </c>
      <c r="C12" s="11">
        <v>0</v>
      </c>
      <c r="D12" s="11">
        <v>0</v>
      </c>
      <c r="E12" s="11">
        <v>0</v>
      </c>
    </row>
    <row r="13" spans="1:9" s="5" customFormat="1" ht="61.5" customHeight="1">
      <c r="A13" s="9" t="s">
        <v>14</v>
      </c>
      <c r="B13" s="10" t="s">
        <v>15</v>
      </c>
      <c r="C13" s="11">
        <v>0</v>
      </c>
      <c r="D13" s="11">
        <v>0</v>
      </c>
      <c r="E13" s="11">
        <v>0</v>
      </c>
    </row>
    <row r="14" spans="1:9" ht="57.75" customHeight="1">
      <c r="A14" s="12" t="s">
        <v>16</v>
      </c>
      <c r="B14" s="13" t="s">
        <v>17</v>
      </c>
      <c r="C14" s="14">
        <f>C15+C16</f>
        <v>-627385000</v>
      </c>
      <c r="D14" s="14">
        <f>D15+D16</f>
        <v>-316200000</v>
      </c>
      <c r="E14" s="14">
        <f>E15+E16</f>
        <v>-34000000</v>
      </c>
    </row>
    <row r="15" spans="1:9" ht="90.75" customHeight="1">
      <c r="A15" s="12" t="s">
        <v>18</v>
      </c>
      <c r="B15" s="13" t="s">
        <v>19</v>
      </c>
      <c r="C15" s="14">
        <v>0</v>
      </c>
      <c r="D15" s="14">
        <v>0</v>
      </c>
      <c r="E15" s="14">
        <v>0</v>
      </c>
      <c r="I15" s="15"/>
    </row>
    <row r="16" spans="1:9" ht="86.25" customHeight="1">
      <c r="A16" s="12" t="s">
        <v>20</v>
      </c>
      <c r="B16" s="13" t="s">
        <v>21</v>
      </c>
      <c r="C16" s="14">
        <f>-627385000</f>
        <v>-627385000</v>
      </c>
      <c r="D16" s="14">
        <v>-316200000</v>
      </c>
      <c r="E16" s="14">
        <v>-34000000</v>
      </c>
    </row>
    <row r="17" spans="1:7" ht="42.75" customHeight="1">
      <c r="A17" s="16" t="s">
        <v>22</v>
      </c>
      <c r="B17" s="10" t="s">
        <v>23</v>
      </c>
      <c r="C17" s="11">
        <f>C18+C19</f>
        <v>0</v>
      </c>
      <c r="D17" s="11">
        <f>D18+D19</f>
        <v>0</v>
      </c>
      <c r="E17" s="11">
        <f>E18+E19</f>
        <v>0</v>
      </c>
    </row>
    <row r="18" spans="1:7" ht="42.75" customHeight="1">
      <c r="A18" s="9" t="s">
        <v>24</v>
      </c>
      <c r="B18" s="10" t="s">
        <v>25</v>
      </c>
      <c r="C18" s="11">
        <f>-(C26+C12+C15)</f>
        <v>-35509631511.25</v>
      </c>
      <c r="D18" s="11">
        <f>-(D26+D12+D15)</f>
        <v>-30420814202.810001</v>
      </c>
      <c r="E18" s="11">
        <f>-(E26+E12+E15+E22)</f>
        <v>-30508972986.299999</v>
      </c>
      <c r="G18" s="17"/>
    </row>
    <row r="19" spans="1:7" ht="41.25" customHeight="1">
      <c r="A19" s="9" t="s">
        <v>26</v>
      </c>
      <c r="B19" s="10" t="s">
        <v>27</v>
      </c>
      <c r="C19" s="11">
        <f>C27-C13-C16-C22</f>
        <v>35509631511.25</v>
      </c>
      <c r="D19" s="11">
        <f>D27-D13-D16-D22</f>
        <v>30420814202.810001</v>
      </c>
      <c r="E19" s="11">
        <f>E27-E13-E16</f>
        <v>30508972986.299999</v>
      </c>
      <c r="G19" s="17"/>
    </row>
    <row r="20" spans="1:7" ht="41.25" customHeight="1">
      <c r="A20" s="9" t="s">
        <v>28</v>
      </c>
      <c r="B20" s="10" t="s">
        <v>29</v>
      </c>
      <c r="C20" s="11">
        <f t="shared" ref="C20:C21" si="0">C21</f>
        <v>-250000000</v>
      </c>
      <c r="D20" s="11">
        <f t="shared" ref="D20:D21" si="1">D21</f>
        <v>-650000000</v>
      </c>
      <c r="E20" s="11">
        <f t="shared" ref="E20:E21" si="2">E21</f>
        <v>0</v>
      </c>
    </row>
    <row r="21" spans="1:7" ht="42.75" customHeight="1">
      <c r="A21" s="16" t="s">
        <v>30</v>
      </c>
      <c r="B21" s="10" t="s">
        <v>31</v>
      </c>
      <c r="C21" s="11">
        <f t="shared" si="0"/>
        <v>-250000000</v>
      </c>
      <c r="D21" s="11">
        <f t="shared" si="1"/>
        <v>-650000000</v>
      </c>
      <c r="E21" s="11">
        <f t="shared" si="2"/>
        <v>0</v>
      </c>
    </row>
    <row r="22" spans="1:7" ht="158.25" customHeight="1">
      <c r="A22" s="16" t="s">
        <v>32</v>
      </c>
      <c r="B22" s="10" t="s">
        <v>33</v>
      </c>
      <c r="C22" s="11">
        <v>-250000000</v>
      </c>
      <c r="D22" s="11">
        <v>-650000000</v>
      </c>
      <c r="E22" s="11">
        <v>0</v>
      </c>
    </row>
    <row r="23" spans="1:7" ht="22.5" customHeight="1">
      <c r="A23" s="18"/>
      <c r="B23" s="19" t="s">
        <v>34</v>
      </c>
      <c r="C23" s="11">
        <f>C11+C14+C17+C21</f>
        <v>-877385000</v>
      </c>
      <c r="D23" s="11">
        <f>D11+D14+D17+D21</f>
        <v>-966200000</v>
      </c>
      <c r="E23" s="11">
        <f>E11+E14+E17+E21</f>
        <v>-34000000</v>
      </c>
    </row>
    <row r="24" spans="1:7" ht="22.5" customHeight="1">
      <c r="A24" s="20"/>
      <c r="B24" s="21"/>
      <c r="C24" s="22"/>
      <c r="D24" s="22"/>
      <c r="E24" s="23"/>
    </row>
    <row r="25" spans="1:7" ht="25.5" customHeight="1"/>
    <row r="26" spans="1:7" ht="37.5" customHeight="1">
      <c r="B26" s="1" t="s">
        <v>35</v>
      </c>
      <c r="C26" s="24">
        <v>35509631511.25</v>
      </c>
      <c r="D26" s="24">
        <v>30420814202.810001</v>
      </c>
      <c r="E26" s="24">
        <v>30508972986.299999</v>
      </c>
    </row>
    <row r="27" spans="1:7" ht="37.5" customHeight="1">
      <c r="B27" s="1" t="s">
        <v>36</v>
      </c>
      <c r="C27" s="24">
        <v>34632246511.25</v>
      </c>
      <c r="D27" s="24">
        <v>29454614202.810001</v>
      </c>
      <c r="E27" s="24">
        <v>30474972986.299999</v>
      </c>
    </row>
    <row r="28" spans="1:7" ht="84" customHeight="1">
      <c r="C28" s="17">
        <f>C26-C27</f>
        <v>877385000</v>
      </c>
      <c r="D28" s="17">
        <f>D26-D27</f>
        <v>966200000</v>
      </c>
      <c r="E28" s="17">
        <f>E26-E27</f>
        <v>34000000</v>
      </c>
    </row>
    <row r="29" spans="1:7" ht="67.5" customHeight="1">
      <c r="C29" s="15"/>
    </row>
    <row r="30" spans="1:7" ht="36" customHeight="1">
      <c r="C30" s="15"/>
    </row>
    <row r="31" spans="1:7" ht="37.5" hidden="1" customHeight="1"/>
    <row r="32" spans="1:7" ht="56.25" hidden="1" customHeight="1"/>
    <row r="33" spans="2:2" ht="37.5" hidden="1" customHeight="1"/>
    <row r="34" spans="2:2" ht="56.25" hidden="1" customHeight="1"/>
    <row r="35" spans="2:2" hidden="1"/>
    <row r="36" spans="2:2" hidden="1"/>
    <row r="37" spans="2:2" hidden="1"/>
    <row r="38" spans="2:2" hidden="1"/>
    <row r="39" spans="2:2" hidden="1"/>
    <row r="40" spans="2:2" hidden="1"/>
    <row r="41" spans="2:2" hidden="1"/>
    <row r="43" spans="2:2" ht="18.75">
      <c r="B43" s="16"/>
    </row>
  </sheetData>
  <mergeCells count="8">
    <mergeCell ref="A8:A9"/>
    <mergeCell ref="B8:B9"/>
    <mergeCell ref="C8:E8"/>
    <mergeCell ref="C2:E2"/>
    <mergeCell ref="C3:E3"/>
    <mergeCell ref="C4:E4"/>
    <mergeCell ref="C5:E5"/>
    <mergeCell ref="A6:E6"/>
  </mergeCells>
  <pageMargins left="0.78740199999999982" right="0.78740199999999982" top="0.9842519999999999" bottom="0.59055100000000005" header="0.19684999999999997" footer="0.15748000000000001"/>
  <pageSetup paperSize="9" scale="76" fitToHeight="2" orientation="landscape" useFirstPageNumber="1" r:id="rId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Лист1!OLE_LINK3</vt:lpstr>
      <vt:lpstr>Лист1!Print_Titles</vt:lpstr>
      <vt:lpstr>Лист1!Область_печати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vahteeva_2</cp:lastModifiedBy>
  <cp:revision>5</cp:revision>
  <cp:lastPrinted>2025-10-23T02:19:53Z</cp:lastPrinted>
  <dcterms:created xsi:type="dcterms:W3CDTF">2005-08-18T04:46:00Z</dcterms:created>
  <dcterms:modified xsi:type="dcterms:W3CDTF">2025-10-23T02:20:01Z</dcterms:modified>
  <cp:version>786432</cp:version>
</cp:coreProperties>
</file>